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8800" windowHeight="11835" tabRatio="764"/>
  </bookViews>
  <sheets>
    <sheet name="Расходы МО" sheetId="4" r:id="rId1"/>
  </sheets>
  <definedNames>
    <definedName name="_xlnm.Print_Titles" localSheetId="0">'Расходы МО'!$5:$6</definedName>
    <definedName name="_xlnm.Print_Area" localSheetId="0">'Расходы МО'!$A$2:$J$26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/>
  <c r="F26"/>
  <c r="I25"/>
  <c r="J25"/>
  <c r="H25"/>
  <c r="I22"/>
  <c r="H22"/>
  <c r="J22"/>
  <c r="G26" l="1"/>
  <c r="I23"/>
  <c r="J23"/>
  <c r="I20"/>
  <c r="J20"/>
  <c r="H20"/>
  <c r="H23"/>
  <c r="E26"/>
  <c r="I26" l="1"/>
  <c r="I21"/>
  <c r="I24"/>
  <c r="I9"/>
  <c r="I10"/>
  <c r="I11"/>
  <c r="I12"/>
  <c r="I13"/>
  <c r="I14"/>
  <c r="I15"/>
  <c r="I16"/>
  <c r="I17"/>
  <c r="I18"/>
  <c r="I19"/>
  <c r="I8"/>
  <c r="H8"/>
  <c r="H9"/>
  <c r="H10"/>
  <c r="H11"/>
  <c r="H12"/>
  <c r="H13"/>
  <c r="H14"/>
  <c r="H15"/>
  <c r="H16"/>
  <c r="H17"/>
  <c r="H18"/>
  <c r="H19"/>
  <c r="H21"/>
  <c r="H24"/>
  <c r="H26"/>
  <c r="H7"/>
  <c r="I7" l="1"/>
  <c r="J8" l="1"/>
  <c r="J9"/>
  <c r="J10"/>
  <c r="J11"/>
  <c r="J12"/>
  <c r="J13"/>
  <c r="J14"/>
  <c r="J15"/>
  <c r="J16"/>
  <c r="J17"/>
  <c r="J18"/>
  <c r="J19"/>
  <c r="J21"/>
  <c r="J24"/>
  <c r="J26"/>
  <c r="J7"/>
</calcChain>
</file>

<file path=xl/sharedStrings.xml><?xml version="1.0" encoding="utf-8"?>
<sst xmlns="http://schemas.openxmlformats.org/spreadsheetml/2006/main" count="54" uniqueCount="36">
  <si>
    <t>ИТОГО</t>
  </si>
  <si>
    <t>Наименование показателя</t>
  </si>
  <si>
    <t>01</t>
  </si>
  <si>
    <t>00</t>
  </si>
  <si>
    <t>03</t>
  </si>
  <si>
    <t>04</t>
  </si>
  <si>
    <t>06</t>
  </si>
  <si>
    <t>07</t>
  </si>
  <si>
    <t>09</t>
  </si>
  <si>
    <t>Отклонение (план)
гр. 6 - гр. 4</t>
  </si>
  <si>
    <t>Отклонение (факт)
гр. 7 - гр. 5</t>
  </si>
  <si>
    <t>% отклонения (факт)
гр. 7/гр. 5</t>
  </si>
  <si>
    <t>Муниципальная программа "Развитие системы образования Адамовского района "</t>
  </si>
  <si>
    <t>Муниципальная программа «Информатизация администрации муниципального образования Адамовский район»</t>
  </si>
  <si>
    <t>Муниципальная программа «Развитие физической культуры и спорта в Адамовском районе»</t>
  </si>
  <si>
    <t>Муниципальная программа «Развитие культуры Адамовского района»</t>
  </si>
  <si>
    <t>Муниципальная программа «Развитие системы градорегулирования муниципального образования Адамовский район »</t>
  </si>
  <si>
    <t>Муниципальная программа «Управление земельно-имущественным комплексом Адамовского района  Оренбургской области»</t>
  </si>
  <si>
    <t>Муниципальная программа «Защита населения и территории муниципального образования Адамовский район Оренбургской области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</si>
  <si>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сельского хозяйства и регулирование рынков сельскохозяйственной продукции, сырья и продовольствия Адамовского района»</t>
  </si>
  <si>
    <t>Муниципальная программа «Реализация молодежной политики на территории муниципального образования Адамовский район Оренбургской области»</t>
  </si>
  <si>
    <t>Муниципальная программа «Комплексные меры противодействия злоупотреблению наркотиками и их незаконному обороту в Адамовском районе»</t>
  </si>
  <si>
    <t>Муниципальная программа «Повышение безопасности дорожного движения в Адамовском районе»</t>
  </si>
  <si>
    <t>Муниципальная программа «Обеспечение правопорядка на территории муниципального образования  Адамовский район»</t>
  </si>
  <si>
    <t>Муниципальная программа «Развитие муниципальной службы в администрации Адамовского района»</t>
  </si>
  <si>
    <t>Муниципальная программа «Управление муниципальными финансами Адамовского района»</t>
  </si>
  <si>
    <t>Муниципальная программа «Гармонизация  межэтнических и межконфессиональных отношений на территории  муниципального образования Адамовский район»</t>
  </si>
  <si>
    <t>Муниципальная программа «Профилактика экстремизма на территории муниципального образования Адамовский район»</t>
  </si>
  <si>
    <t>Муниципальная программа «Обеспечение жильем отдельных категорий граждан, установленных законодательством Оренбургской области, на территории муниципального образования Адамовский район»</t>
  </si>
  <si>
    <t xml:space="preserve">Муниципальная программа "Экономическое развитие муниципального образования Адамовский район" </t>
  </si>
  <si>
    <t>Муниципальная программа «Противодействие коррупции в муниципальном образовании Адамовский район»</t>
  </si>
  <si>
    <t>Информация об объемах расходов в рамках муниципальных программ бюджета Адамовского района  за 9 месяцев 2022 года 
в сравнении с аналогичным периодом 2021 года</t>
  </si>
  <si>
    <t>Уточненный план на 01.10.2021</t>
  </si>
  <si>
    <t>Факт на 01.10.2021</t>
  </si>
  <si>
    <t>Уточненный план на 01.10.2022</t>
  </si>
  <si>
    <t>Факт на 01.10.2022</t>
  </si>
</sst>
</file>

<file path=xl/styles.xml><?xml version="1.0" encoding="utf-8"?>
<styleSheet xmlns="http://schemas.openxmlformats.org/spreadsheetml/2006/main">
  <numFmts count="3">
    <numFmt numFmtId="164" formatCode="&quot;₽&quot;###,##0.00"/>
    <numFmt numFmtId="165" formatCode="0.0%"/>
    <numFmt numFmtId="166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4" fontId="2" fillId="0" borderId="0" xfId="0" applyNumberFormat="1" applyFont="1"/>
    <xf numFmtId="164" fontId="4" fillId="0" borderId="1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horizontal="right" wrapText="1"/>
    </xf>
    <xf numFmtId="166" fontId="8" fillId="0" borderId="1" xfId="0" applyNumberFormat="1" applyFont="1" applyFill="1" applyBorder="1" applyAlignment="1">
      <alignment horizontal="right" wrapText="1"/>
    </xf>
    <xf numFmtId="166" fontId="8" fillId="0" borderId="17" xfId="0" applyNumberFormat="1" applyFont="1" applyFill="1" applyBorder="1" applyAlignment="1">
      <alignment horizontal="right" wrapText="1"/>
    </xf>
    <xf numFmtId="166" fontId="8" fillId="0" borderId="18" xfId="0" applyNumberFormat="1" applyFont="1" applyFill="1" applyBorder="1" applyAlignment="1">
      <alignment horizontal="right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66" fontId="8" fillId="0" borderId="19" xfId="0" applyNumberFormat="1" applyFont="1" applyFill="1" applyBorder="1" applyAlignment="1">
      <alignment horizontal="right" wrapText="1"/>
    </xf>
    <xf numFmtId="164" fontId="8" fillId="0" borderId="13" xfId="0" applyNumberFormat="1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66" fontId="8" fillId="0" borderId="21" xfId="0" applyNumberFormat="1" applyFont="1" applyFill="1" applyBorder="1" applyAlignment="1">
      <alignment horizontal="right" wrapText="1"/>
    </xf>
    <xf numFmtId="166" fontId="8" fillId="0" borderId="14" xfId="0" applyNumberFormat="1" applyFont="1" applyFill="1" applyBorder="1" applyAlignment="1">
      <alignment horizontal="right" wrapText="1"/>
    </xf>
    <xf numFmtId="165" fontId="8" fillId="0" borderId="14" xfId="1" applyNumberFormat="1" applyFont="1" applyFill="1" applyBorder="1" applyAlignment="1">
      <alignment horizontal="right" wrapText="1"/>
    </xf>
    <xf numFmtId="166" fontId="8" fillId="0" borderId="25" xfId="0" applyNumberFormat="1" applyFont="1" applyFill="1" applyBorder="1" applyAlignment="1">
      <alignment horizontal="right" wrapText="1"/>
    </xf>
    <xf numFmtId="166" fontId="8" fillId="0" borderId="26" xfId="0" applyNumberFormat="1" applyFont="1" applyFill="1" applyBorder="1" applyAlignment="1">
      <alignment horizontal="right" wrapText="1"/>
    </xf>
    <xf numFmtId="165" fontId="8" fillId="0" borderId="26" xfId="1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/>
  <dimension ref="A1:J27"/>
  <sheetViews>
    <sheetView tabSelected="1" view="pageBreakPreview" topLeftCell="A2" zoomScale="120" zoomScaleNormal="85" zoomScaleSheetLayoutView="120" workbookViewId="0">
      <selection activeCell="G21" sqref="G21"/>
    </sheetView>
  </sheetViews>
  <sheetFormatPr defaultRowHeight="15"/>
  <cols>
    <col min="1" max="1" width="69.42578125" style="1" customWidth="1"/>
    <col min="2" max="2" width="4.42578125" style="1" bestFit="1" customWidth="1"/>
    <col min="3" max="3" width="4.5703125" style="1" customWidth="1"/>
    <col min="4" max="4" width="13.140625" style="1" customWidth="1"/>
    <col min="5" max="5" width="10.85546875" style="1" customWidth="1"/>
    <col min="6" max="6" width="12.5703125" style="1" customWidth="1"/>
    <col min="7" max="7" width="10.5703125" style="1" customWidth="1"/>
    <col min="8" max="8" width="11.140625" style="1" customWidth="1"/>
    <col min="9" max="9" width="10.5703125" style="1" customWidth="1"/>
    <col min="10" max="10" width="12.7109375" style="1" customWidth="1"/>
    <col min="11" max="16384" width="9.140625" style="1"/>
  </cols>
  <sheetData>
    <row r="1" spans="1:10" hidden="1"/>
    <row r="2" spans="1:10" ht="57" customHeight="1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idden="1"/>
    <row r="4" spans="1:10" s="5" customFormat="1" ht="16.5" customHeight="1" thickBot="1">
      <c r="D4" s="47"/>
      <c r="E4" s="47"/>
      <c r="F4" s="47"/>
      <c r="G4" s="47"/>
    </row>
    <row r="5" spans="1:10" s="9" customFormat="1" ht="38.25">
      <c r="A5" s="2" t="s">
        <v>1</v>
      </c>
      <c r="B5" s="6"/>
      <c r="C5" s="7"/>
      <c r="D5" s="2" t="s">
        <v>32</v>
      </c>
      <c r="E5" s="8" t="s">
        <v>33</v>
      </c>
      <c r="F5" s="2" t="s">
        <v>34</v>
      </c>
      <c r="G5" s="12" t="s">
        <v>35</v>
      </c>
      <c r="H5" s="2" t="s">
        <v>9</v>
      </c>
      <c r="I5" s="4" t="s">
        <v>10</v>
      </c>
      <c r="J5" s="3" t="s">
        <v>11</v>
      </c>
    </row>
    <row r="6" spans="1:10" ht="15.75" thickBot="1">
      <c r="A6" s="13">
        <v>1</v>
      </c>
      <c r="B6" s="14">
        <v>2</v>
      </c>
      <c r="C6" s="15">
        <v>3</v>
      </c>
      <c r="D6" s="13">
        <v>4</v>
      </c>
      <c r="E6" s="15">
        <v>5</v>
      </c>
      <c r="F6" s="13">
        <v>6</v>
      </c>
      <c r="G6" s="16">
        <v>7</v>
      </c>
      <c r="H6" s="27">
        <v>8</v>
      </c>
      <c r="I6" s="28">
        <v>9</v>
      </c>
      <c r="J6" s="29">
        <v>10</v>
      </c>
    </row>
    <row r="7" spans="1:10" ht="26.25" thickBot="1">
      <c r="A7" s="17" t="s">
        <v>12</v>
      </c>
      <c r="B7" s="18" t="s">
        <v>2</v>
      </c>
      <c r="C7" s="19" t="s">
        <v>3</v>
      </c>
      <c r="D7" s="20">
        <v>438549.5</v>
      </c>
      <c r="E7" s="25">
        <v>338062.5</v>
      </c>
      <c r="F7" s="20">
        <v>444115.7</v>
      </c>
      <c r="G7" s="25">
        <v>340263.1</v>
      </c>
      <c r="H7" s="24">
        <f>F7-D7</f>
        <v>5566.2000000000116</v>
      </c>
      <c r="I7" s="24">
        <f>G7-E7</f>
        <v>2200.5999999999767</v>
      </c>
      <c r="J7" s="30">
        <f>IFERROR(G7/E7,"")</f>
        <v>1.0065094472176002</v>
      </c>
    </row>
    <row r="8" spans="1:10" ht="26.25" thickBot="1">
      <c r="A8" s="21" t="s">
        <v>13</v>
      </c>
      <c r="B8" s="31" t="s">
        <v>4</v>
      </c>
      <c r="C8" s="19" t="s">
        <v>3</v>
      </c>
      <c r="D8" s="23">
        <v>1225.3</v>
      </c>
      <c r="E8" s="26">
        <v>892.6</v>
      </c>
      <c r="F8" s="23">
        <v>907.9</v>
      </c>
      <c r="G8" s="26">
        <v>729.3</v>
      </c>
      <c r="H8" s="24">
        <f t="shared" ref="H8:H26" si="0">F8-D8</f>
        <v>-317.39999999999998</v>
      </c>
      <c r="I8" s="24">
        <f>G8-E8</f>
        <v>-163.30000000000007</v>
      </c>
      <c r="J8" s="30">
        <f t="shared" ref="J8:J25" si="1">IFERROR(G8/E8,"")</f>
        <v>0.81705131077750381</v>
      </c>
    </row>
    <row r="9" spans="1:10" ht="26.25" thickBot="1">
      <c r="A9" s="21" t="s">
        <v>14</v>
      </c>
      <c r="B9" s="31" t="s">
        <v>5</v>
      </c>
      <c r="C9" s="19" t="s">
        <v>3</v>
      </c>
      <c r="D9" s="23">
        <v>9362.5</v>
      </c>
      <c r="E9" s="26">
        <v>7487.2</v>
      </c>
      <c r="F9" s="23">
        <v>14671.9</v>
      </c>
      <c r="G9" s="26">
        <v>12505.9</v>
      </c>
      <c r="H9" s="24">
        <f t="shared" si="0"/>
        <v>5309.4</v>
      </c>
      <c r="I9" s="24">
        <f t="shared" ref="I9:I26" si="2">G9-E9</f>
        <v>5018.7</v>
      </c>
      <c r="J9" s="30">
        <f t="shared" si="1"/>
        <v>1.6703039854685329</v>
      </c>
    </row>
    <row r="10" spans="1:10" ht="15.75" thickBot="1">
      <c r="A10" s="21" t="s">
        <v>15</v>
      </c>
      <c r="B10" s="31" t="s">
        <v>6</v>
      </c>
      <c r="C10" s="19" t="s">
        <v>3</v>
      </c>
      <c r="D10" s="23">
        <v>61061.9</v>
      </c>
      <c r="E10" s="26">
        <v>43009</v>
      </c>
      <c r="F10" s="23">
        <v>72612</v>
      </c>
      <c r="G10" s="26">
        <v>50254.7</v>
      </c>
      <c r="H10" s="24">
        <f t="shared" si="0"/>
        <v>11550.099999999999</v>
      </c>
      <c r="I10" s="24">
        <f t="shared" si="2"/>
        <v>7245.6999999999971</v>
      </c>
      <c r="J10" s="30">
        <f t="shared" si="1"/>
        <v>1.1684693901276477</v>
      </c>
    </row>
    <row r="11" spans="1:10" ht="26.25" thickBot="1">
      <c r="A11" s="21" t="s">
        <v>16</v>
      </c>
      <c r="B11" s="31" t="s">
        <v>7</v>
      </c>
      <c r="C11" s="19" t="s">
        <v>3</v>
      </c>
      <c r="D11" s="23">
        <v>0</v>
      </c>
      <c r="E11" s="26">
        <v>0</v>
      </c>
      <c r="F11" s="23">
        <v>78</v>
      </c>
      <c r="G11" s="26">
        <v>0</v>
      </c>
      <c r="H11" s="24">
        <f t="shared" si="0"/>
        <v>78</v>
      </c>
      <c r="I11" s="24">
        <f t="shared" si="2"/>
        <v>0</v>
      </c>
      <c r="J11" s="30" t="str">
        <f t="shared" si="1"/>
        <v/>
      </c>
    </row>
    <row r="12" spans="1:10" ht="26.25" thickBot="1">
      <c r="A12" s="21" t="s">
        <v>17</v>
      </c>
      <c r="B12" s="31" t="s">
        <v>8</v>
      </c>
      <c r="C12" s="19" t="s">
        <v>3</v>
      </c>
      <c r="D12" s="23">
        <v>955</v>
      </c>
      <c r="E12" s="26">
        <v>577</v>
      </c>
      <c r="F12" s="23">
        <v>1385.5</v>
      </c>
      <c r="G12" s="26">
        <v>841.9</v>
      </c>
      <c r="H12" s="24">
        <f t="shared" si="0"/>
        <v>430.5</v>
      </c>
      <c r="I12" s="24">
        <f t="shared" si="2"/>
        <v>264.89999999999998</v>
      </c>
      <c r="J12" s="30">
        <f t="shared" si="1"/>
        <v>1.4590987868284229</v>
      </c>
    </row>
    <row r="13" spans="1:10" ht="51.75" thickBot="1">
      <c r="A13" s="21" t="s">
        <v>18</v>
      </c>
      <c r="B13" s="18">
        <v>10</v>
      </c>
      <c r="C13" s="19" t="s">
        <v>3</v>
      </c>
      <c r="D13" s="23">
        <v>3524.8</v>
      </c>
      <c r="E13" s="26">
        <v>2001.3</v>
      </c>
      <c r="F13" s="23">
        <v>3709.9</v>
      </c>
      <c r="G13" s="26">
        <v>2391.4</v>
      </c>
      <c r="H13" s="24">
        <f t="shared" si="0"/>
        <v>185.09999999999991</v>
      </c>
      <c r="I13" s="24">
        <f t="shared" si="2"/>
        <v>390.10000000000014</v>
      </c>
      <c r="J13" s="30">
        <f t="shared" si="1"/>
        <v>1.1949232998550943</v>
      </c>
    </row>
    <row r="14" spans="1:10" ht="39" thickBot="1">
      <c r="A14" s="21" t="s">
        <v>19</v>
      </c>
      <c r="B14" s="18">
        <v>11</v>
      </c>
      <c r="C14" s="19" t="s">
        <v>3</v>
      </c>
      <c r="D14" s="23">
        <v>5503.4</v>
      </c>
      <c r="E14" s="26">
        <v>3836.6</v>
      </c>
      <c r="F14" s="23">
        <v>6234.8</v>
      </c>
      <c r="G14" s="26">
        <v>4741.5</v>
      </c>
      <c r="H14" s="24">
        <f t="shared" si="0"/>
        <v>731.40000000000055</v>
      </c>
      <c r="I14" s="24">
        <f t="shared" si="2"/>
        <v>904.90000000000009</v>
      </c>
      <c r="J14" s="30">
        <f t="shared" si="1"/>
        <v>1.2358598759318147</v>
      </c>
    </row>
    <row r="15" spans="1:10" ht="26.25" thickBot="1">
      <c r="A15" s="21" t="s">
        <v>20</v>
      </c>
      <c r="B15" s="18">
        <v>12</v>
      </c>
      <c r="C15" s="19" t="s">
        <v>3</v>
      </c>
      <c r="D15" s="23">
        <v>6348.2</v>
      </c>
      <c r="E15" s="26">
        <v>6214</v>
      </c>
      <c r="F15" s="23">
        <v>7442.2</v>
      </c>
      <c r="G15" s="26">
        <v>7232.5</v>
      </c>
      <c r="H15" s="24">
        <f t="shared" si="0"/>
        <v>1094</v>
      </c>
      <c r="I15" s="24">
        <f t="shared" si="2"/>
        <v>1018.5</v>
      </c>
      <c r="J15" s="30">
        <f t="shared" si="1"/>
        <v>1.163904087544255</v>
      </c>
    </row>
    <row r="16" spans="1:10" ht="26.25" thickBot="1">
      <c r="A16" s="21" t="s">
        <v>21</v>
      </c>
      <c r="B16" s="18">
        <v>14</v>
      </c>
      <c r="C16" s="22" t="s">
        <v>3</v>
      </c>
      <c r="D16" s="23">
        <v>25</v>
      </c>
      <c r="E16" s="26">
        <v>10</v>
      </c>
      <c r="F16" s="23">
        <v>25</v>
      </c>
      <c r="G16" s="26">
        <v>10</v>
      </c>
      <c r="H16" s="24">
        <f t="shared" si="0"/>
        <v>0</v>
      </c>
      <c r="I16" s="24">
        <f t="shared" si="2"/>
        <v>0</v>
      </c>
      <c r="J16" s="30">
        <f t="shared" si="1"/>
        <v>1</v>
      </c>
    </row>
    <row r="17" spans="1:10" ht="26.25" thickBot="1">
      <c r="A17" s="21" t="s">
        <v>22</v>
      </c>
      <c r="B17" s="18">
        <v>15</v>
      </c>
      <c r="C17" s="19" t="s">
        <v>3</v>
      </c>
      <c r="D17" s="23">
        <v>47</v>
      </c>
      <c r="E17" s="26">
        <v>42</v>
      </c>
      <c r="F17" s="23">
        <v>100</v>
      </c>
      <c r="G17" s="26">
        <v>64.3</v>
      </c>
      <c r="H17" s="24">
        <f t="shared" si="0"/>
        <v>53</v>
      </c>
      <c r="I17" s="24">
        <f t="shared" si="2"/>
        <v>22.299999999999997</v>
      </c>
      <c r="J17" s="30">
        <f t="shared" si="1"/>
        <v>1.5309523809523808</v>
      </c>
    </row>
    <row r="18" spans="1:10" ht="26.25" thickBot="1">
      <c r="A18" s="21" t="s">
        <v>23</v>
      </c>
      <c r="B18" s="18">
        <v>16</v>
      </c>
      <c r="C18" s="22" t="s">
        <v>3</v>
      </c>
      <c r="D18" s="23">
        <v>40</v>
      </c>
      <c r="E18" s="26">
        <v>0</v>
      </c>
      <c r="F18" s="23">
        <v>40</v>
      </c>
      <c r="G18" s="26">
        <v>0</v>
      </c>
      <c r="H18" s="24">
        <f t="shared" si="0"/>
        <v>0</v>
      </c>
      <c r="I18" s="24">
        <f t="shared" si="2"/>
        <v>0</v>
      </c>
      <c r="J18" s="30" t="str">
        <f t="shared" si="1"/>
        <v/>
      </c>
    </row>
    <row r="19" spans="1:10" ht="26.25" thickBot="1">
      <c r="A19" s="21" t="s">
        <v>24</v>
      </c>
      <c r="B19" s="18">
        <v>19</v>
      </c>
      <c r="C19" s="22" t="s">
        <v>3</v>
      </c>
      <c r="D19" s="23">
        <v>33488</v>
      </c>
      <c r="E19" s="26">
        <v>24347.200000000001</v>
      </c>
      <c r="F19" s="23">
        <v>33473.800000000003</v>
      </c>
      <c r="G19" s="26">
        <v>25886.5</v>
      </c>
      <c r="H19" s="24">
        <f t="shared" si="0"/>
        <v>-14.19999999999709</v>
      </c>
      <c r="I19" s="24">
        <f t="shared" si="2"/>
        <v>1539.2999999999993</v>
      </c>
      <c r="J19" s="30">
        <f t="shared" si="1"/>
        <v>1.0632228757310902</v>
      </c>
    </row>
    <row r="20" spans="1:10" ht="24.75" customHeight="1" thickBot="1">
      <c r="A20" s="21" t="s">
        <v>25</v>
      </c>
      <c r="B20" s="18">
        <v>20</v>
      </c>
      <c r="C20" s="19" t="s">
        <v>3</v>
      </c>
      <c r="D20" s="23">
        <v>95590.2</v>
      </c>
      <c r="E20" s="26">
        <v>64950.400000000001</v>
      </c>
      <c r="F20" s="23">
        <v>109482.1</v>
      </c>
      <c r="G20" s="26">
        <v>82024.3</v>
      </c>
      <c r="H20" s="24">
        <f t="shared" si="0"/>
        <v>13891.900000000009</v>
      </c>
      <c r="I20" s="24">
        <f t="shared" si="2"/>
        <v>17073.900000000001</v>
      </c>
      <c r="J20" s="30">
        <f t="shared" si="1"/>
        <v>1.2628759792087501</v>
      </c>
    </row>
    <row r="21" spans="1:10" ht="39" thickBot="1">
      <c r="A21" s="21" t="s">
        <v>26</v>
      </c>
      <c r="B21" s="18">
        <v>21</v>
      </c>
      <c r="C21" s="32" t="s">
        <v>3</v>
      </c>
      <c r="D21" s="23">
        <v>15</v>
      </c>
      <c r="E21" s="26">
        <v>1.3</v>
      </c>
      <c r="F21" s="23">
        <v>240</v>
      </c>
      <c r="G21" s="26">
        <v>173.2</v>
      </c>
      <c r="H21" s="24">
        <f t="shared" si="0"/>
        <v>225</v>
      </c>
      <c r="I21" s="24">
        <f t="shared" si="2"/>
        <v>171.89999999999998</v>
      </c>
      <c r="J21" s="30">
        <f t="shared" si="1"/>
        <v>133.23076923076923</v>
      </c>
    </row>
    <row r="22" spans="1:10" ht="26.25" thickBot="1">
      <c r="A22" s="21" t="s">
        <v>27</v>
      </c>
      <c r="B22" s="18">
        <v>23</v>
      </c>
      <c r="C22" s="32" t="s">
        <v>3</v>
      </c>
      <c r="D22" s="23">
        <v>30</v>
      </c>
      <c r="E22" s="26">
        <v>20</v>
      </c>
      <c r="F22" s="23">
        <v>30</v>
      </c>
      <c r="G22" s="26">
        <v>30</v>
      </c>
      <c r="H22" s="24">
        <f t="shared" si="0"/>
        <v>0</v>
      </c>
      <c r="I22" s="24">
        <f t="shared" si="2"/>
        <v>10</v>
      </c>
      <c r="J22" s="30">
        <f t="shared" si="1"/>
        <v>1.5</v>
      </c>
    </row>
    <row r="23" spans="1:10" ht="39" thickBot="1">
      <c r="A23" s="21" t="s">
        <v>28</v>
      </c>
      <c r="B23" s="18">
        <v>25</v>
      </c>
      <c r="C23" s="32" t="s">
        <v>3</v>
      </c>
      <c r="D23" s="23">
        <v>9854.7999999999993</v>
      </c>
      <c r="E23" s="26">
        <v>8613.1</v>
      </c>
      <c r="F23" s="23">
        <v>4615.7</v>
      </c>
      <c r="G23" s="26">
        <v>3929.3</v>
      </c>
      <c r="H23" s="24">
        <f t="shared" si="0"/>
        <v>-5239.0999999999995</v>
      </c>
      <c r="I23" s="24">
        <f t="shared" si="2"/>
        <v>-4683.8</v>
      </c>
      <c r="J23" s="30">
        <f t="shared" si="1"/>
        <v>0.45620043886637796</v>
      </c>
    </row>
    <row r="24" spans="1:10" ht="25.5">
      <c r="A24" s="34" t="s">
        <v>29</v>
      </c>
      <c r="B24" s="35">
        <v>26</v>
      </c>
      <c r="C24" s="36" t="s">
        <v>3</v>
      </c>
      <c r="D24" s="33">
        <v>3098.8</v>
      </c>
      <c r="E24" s="37">
        <v>2275.5</v>
      </c>
      <c r="F24" s="33">
        <v>3750.5</v>
      </c>
      <c r="G24" s="37">
        <v>2715.8</v>
      </c>
      <c r="H24" s="38">
        <f t="shared" si="0"/>
        <v>651.69999999999982</v>
      </c>
      <c r="I24" s="38">
        <f t="shared" si="2"/>
        <v>440.30000000000018</v>
      </c>
      <c r="J24" s="39">
        <f t="shared" si="1"/>
        <v>1.1934959349593497</v>
      </c>
    </row>
    <row r="25" spans="1:10" ht="25.5">
      <c r="A25" s="43" t="s">
        <v>30</v>
      </c>
      <c r="B25" s="44">
        <v>27</v>
      </c>
      <c r="C25" s="45" t="s">
        <v>3</v>
      </c>
      <c r="D25" s="24">
        <v>10</v>
      </c>
      <c r="E25" s="24">
        <v>0</v>
      </c>
      <c r="F25" s="24">
        <v>6</v>
      </c>
      <c r="G25" s="24">
        <v>0</v>
      </c>
      <c r="H25" s="24">
        <f t="shared" si="0"/>
        <v>-4</v>
      </c>
      <c r="I25" s="24">
        <f t="shared" si="2"/>
        <v>0</v>
      </c>
      <c r="J25" s="30" t="str">
        <f t="shared" si="1"/>
        <v/>
      </c>
    </row>
    <row r="26" spans="1:10" s="10" customFormat="1" ht="16.5" thickBot="1">
      <c r="A26" s="48" t="s">
        <v>0</v>
      </c>
      <c r="B26" s="49"/>
      <c r="C26" s="50"/>
      <c r="D26" s="40">
        <f>SUM(D7:D25)</f>
        <v>668729.4</v>
      </c>
      <c r="E26" s="40">
        <f>SUM(E7:E24)</f>
        <v>502339.69999999995</v>
      </c>
      <c r="F26" s="40">
        <f>SUM(F7:F25)</f>
        <v>702921</v>
      </c>
      <c r="G26" s="40">
        <f>SUM(G7:G24)</f>
        <v>533793.70000000007</v>
      </c>
      <c r="H26" s="41">
        <f t="shared" si="0"/>
        <v>34191.599999999977</v>
      </c>
      <c r="I26" s="41">
        <f t="shared" si="2"/>
        <v>31454.000000000116</v>
      </c>
      <c r="J26" s="42">
        <f t="shared" ref="J26" si="3">IFERROR(G26/E26,"")</f>
        <v>1.0626149993719392</v>
      </c>
    </row>
    <row r="27" spans="1:10">
      <c r="D27" s="11"/>
      <c r="E27" s="11"/>
      <c r="F27" s="11"/>
      <c r="G27" s="11"/>
      <c r="H27" s="11"/>
      <c r="I27" s="11"/>
    </row>
  </sheetData>
  <mergeCells count="4">
    <mergeCell ref="A2:J2"/>
    <mergeCell ref="D4:E4"/>
    <mergeCell ref="F4:G4"/>
    <mergeCell ref="A26:C26"/>
  </mergeCells>
  <pageMargins left="0.57999999999999996" right="0" top="0.19685039370078741" bottom="0.19685039370078741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МО</vt:lpstr>
      <vt:lpstr>'Расходы МО'!Заголовки_для_печати</vt:lpstr>
      <vt:lpstr>'Расходы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Бюджетник-Оля</cp:lastModifiedBy>
  <cp:lastPrinted>2020-07-24T09:13:00Z</cp:lastPrinted>
  <dcterms:created xsi:type="dcterms:W3CDTF">2016-08-12T04:26:47Z</dcterms:created>
  <dcterms:modified xsi:type="dcterms:W3CDTF">2022-10-11T09:47:13Z</dcterms:modified>
</cp:coreProperties>
</file>