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/>
  <bookViews>
    <workbookView xWindow="0" yWindow="0" windowWidth="28800" windowHeight="11835" tabRatio="764"/>
  </bookViews>
  <sheets>
    <sheet name="Расходы МО" sheetId="4" r:id="rId1"/>
  </sheets>
  <definedNames>
    <definedName name="_xlnm.Print_Titles" localSheetId="0">'Расходы МО'!$5:$6</definedName>
    <definedName name="_xlnm.Print_Area" localSheetId="0">'Расходы МО'!$A$2:$J$26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4"/>
  <c r="F26"/>
  <c r="I25"/>
  <c r="J25"/>
  <c r="H25"/>
  <c r="I22"/>
  <c r="H22"/>
  <c r="J22"/>
  <c r="G26" l="1"/>
  <c r="I23"/>
  <c r="J23"/>
  <c r="I20"/>
  <c r="J20"/>
  <c r="H20"/>
  <c r="H23"/>
  <c r="E26"/>
  <c r="I26" l="1"/>
  <c r="I21"/>
  <c r="I24"/>
  <c r="I9"/>
  <c r="I10"/>
  <c r="I11"/>
  <c r="I12"/>
  <c r="I13"/>
  <c r="I14"/>
  <c r="I15"/>
  <c r="I16"/>
  <c r="I17"/>
  <c r="I18"/>
  <c r="I19"/>
  <c r="I8"/>
  <c r="H8"/>
  <c r="H9"/>
  <c r="H10"/>
  <c r="H11"/>
  <c r="H12"/>
  <c r="H13"/>
  <c r="H14"/>
  <c r="H15"/>
  <c r="H16"/>
  <c r="H17"/>
  <c r="H18"/>
  <c r="H19"/>
  <c r="H21"/>
  <c r="H24"/>
  <c r="H26"/>
  <c r="H7"/>
  <c r="I7" l="1"/>
  <c r="J8" l="1"/>
  <c r="J9"/>
  <c r="J10"/>
  <c r="J11"/>
  <c r="J12"/>
  <c r="J13"/>
  <c r="J14"/>
  <c r="J15"/>
  <c r="J16"/>
  <c r="J17"/>
  <c r="J18"/>
  <c r="J19"/>
  <c r="J21"/>
  <c r="J24"/>
  <c r="J26"/>
  <c r="J7"/>
</calcChain>
</file>

<file path=xl/sharedStrings.xml><?xml version="1.0" encoding="utf-8"?>
<sst xmlns="http://schemas.openxmlformats.org/spreadsheetml/2006/main" count="54" uniqueCount="36">
  <si>
    <t>ИТОГО</t>
  </si>
  <si>
    <t>Наименование показателя</t>
  </si>
  <si>
    <t>01</t>
  </si>
  <si>
    <t>00</t>
  </si>
  <si>
    <t>03</t>
  </si>
  <si>
    <t>04</t>
  </si>
  <si>
    <t>06</t>
  </si>
  <si>
    <t>07</t>
  </si>
  <si>
    <t>09</t>
  </si>
  <si>
    <t>Отклонение (план)
гр. 6 - гр. 4</t>
  </si>
  <si>
    <t>Отклонение (факт)
гр. 7 - гр. 5</t>
  </si>
  <si>
    <t>% отклонения (факт)
гр. 7/гр. 5</t>
  </si>
  <si>
    <t>Факт на 01.04.2021</t>
  </si>
  <si>
    <t>Факт на 01.04.2022</t>
  </si>
  <si>
    <t>Муниципальная программа "Развитие системы образования Адамовского района "</t>
  </si>
  <si>
    <t>Муниципальная программа «Информатизация администрации муниципального образования Адамовский район»</t>
  </si>
  <si>
    <t>Муниципальная программа «Развитие физической культуры и спорта в Адамовском районе»</t>
  </si>
  <si>
    <t>Муниципальная программа «Развитие культуры Адамовского района»</t>
  </si>
  <si>
    <t>Муниципальная программа «Развитие системы градорегулирования муниципального образования Адамовский район »</t>
  </si>
  <si>
    <t>Муниципальная программа «Управление земельно-имущественным комплексом Адамовского района  Оренбургской области»</t>
  </si>
  <si>
    <t>Муниципальная программа «Защита населения и территории муниципального образования Адамовский район Оренбургской области от чрезвычайных ситуаций, обеспечение пожарной безопасности и безопасности людей на водных объектах»</t>
  </si>
  <si>
    <t>Муниципальная программа «Развитие сельского хозяйства и регулирование рынков сельскохозяйственной продукции, сырья и продовольствия Адамовского района»</t>
  </si>
  <si>
    <t>Муниципальная программа «Реализация молодежной политики на территории муниципального образования Адамовский район Оренбургской области»</t>
  </si>
  <si>
    <t>Муниципальная программа «Комплексные меры противодействия злоупотреблению наркотиками и их незаконному обороту в Адамовском районе»</t>
  </si>
  <si>
    <t>Муниципальная программа «Повышение безопасности дорожного движения в Адамовском районе»</t>
  </si>
  <si>
    <t>Муниципальная программа «Обеспечение правопорядка на территории муниципального образования  Адамовский район»</t>
  </si>
  <si>
    <t>Муниципальная программа «Развитие муниципальной службы в администрации Адамовского района»</t>
  </si>
  <si>
    <t>Муниципальная программа «Управление муниципальными финансами Адамовского района»</t>
  </si>
  <si>
    <t>Муниципальная программа «Гармонизация  межэтнических и межконфессиональных отношений на территории  муниципального образования Адамовский район»</t>
  </si>
  <si>
    <t>Муниципальная программа «Профилактика экстремизма на территории муниципального образования Адамовский район»</t>
  </si>
  <si>
    <t>Муниципальная программа «Обеспечение жильем отдельных категорий граждан, установленных законодательством Оренбургской области, на территории муниципального образования Адамовский район»</t>
  </si>
  <si>
    <t xml:space="preserve">Муниципальная программа "Экономическое развитие муниципального образования Адамовский район" </t>
  </si>
  <si>
    <t>Муниципальная программа «Противодействие коррупции в муниципальном образовании Адамовский район»</t>
  </si>
  <si>
    <t>Информация об объемах расходов в рамках муниципальных программ бюджета Адамовского района  за 1 квартал 2022 года 
в сравнении с аналогичным периодом 2021 года</t>
  </si>
  <si>
    <t>Уточненный план на 01.04.2021</t>
  </si>
  <si>
    <t>Уточненный план на 01.04.2022</t>
  </si>
</sst>
</file>

<file path=xl/styles.xml><?xml version="1.0" encoding="utf-8"?>
<styleSheet xmlns="http://schemas.openxmlformats.org/spreadsheetml/2006/main">
  <numFmts count="3">
    <numFmt numFmtId="164" formatCode="&quot;₽&quot;###,##0.00"/>
    <numFmt numFmtId="165" formatCode="0.0%"/>
    <numFmt numFmtId="166" formatCode="#,##0.0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164" fontId="4" fillId="0" borderId="2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/>
    <xf numFmtId="4" fontId="2" fillId="0" borderId="0" xfId="0" applyNumberFormat="1" applyFont="1"/>
    <xf numFmtId="164" fontId="4" fillId="0" borderId="16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66" fontId="8" fillId="0" borderId="2" xfId="0" applyNumberFormat="1" applyFont="1" applyFill="1" applyBorder="1" applyAlignment="1">
      <alignment horizontal="right" wrapText="1"/>
    </xf>
    <xf numFmtId="164" fontId="8" fillId="0" borderId="5" xfId="0" applyNumberFormat="1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center" vertical="center"/>
    </xf>
    <xf numFmtId="166" fontId="8" fillId="0" borderId="10" xfId="0" applyNumberFormat="1" applyFont="1" applyFill="1" applyBorder="1" applyAlignment="1">
      <alignment horizontal="right" wrapText="1"/>
    </xf>
    <xf numFmtId="166" fontId="8" fillId="0" borderId="1" xfId="0" applyNumberFormat="1" applyFont="1" applyFill="1" applyBorder="1" applyAlignment="1">
      <alignment horizontal="right" wrapText="1"/>
    </xf>
    <xf numFmtId="166" fontId="8" fillId="0" borderId="17" xfId="0" applyNumberFormat="1" applyFont="1" applyFill="1" applyBorder="1" applyAlignment="1">
      <alignment horizontal="right" wrapText="1"/>
    </xf>
    <xf numFmtId="166" fontId="8" fillId="0" borderId="18" xfId="0" applyNumberFormat="1" applyFont="1" applyFill="1" applyBorder="1" applyAlignment="1">
      <alignment horizontal="right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right" wrapText="1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166" fontId="8" fillId="0" borderId="19" xfId="0" applyNumberFormat="1" applyFont="1" applyFill="1" applyBorder="1" applyAlignment="1">
      <alignment horizontal="right" wrapText="1"/>
    </xf>
    <xf numFmtId="164" fontId="8" fillId="0" borderId="13" xfId="0" applyNumberFormat="1" applyFont="1" applyFill="1" applyBorder="1" applyAlignment="1">
      <alignment horizontal="left" vertical="top" wrapText="1"/>
    </xf>
    <xf numFmtId="0" fontId="9" fillId="0" borderId="20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166" fontId="8" fillId="0" borderId="21" xfId="0" applyNumberFormat="1" applyFont="1" applyFill="1" applyBorder="1" applyAlignment="1">
      <alignment horizontal="right" wrapText="1"/>
    </xf>
    <xf numFmtId="166" fontId="8" fillId="0" borderId="14" xfId="0" applyNumberFormat="1" applyFont="1" applyFill="1" applyBorder="1" applyAlignment="1">
      <alignment horizontal="right" wrapText="1"/>
    </xf>
    <xf numFmtId="165" fontId="8" fillId="0" borderId="14" xfId="1" applyNumberFormat="1" applyFont="1" applyFill="1" applyBorder="1" applyAlignment="1">
      <alignment horizontal="right" wrapText="1"/>
    </xf>
    <xf numFmtId="166" fontId="8" fillId="0" borderId="25" xfId="0" applyNumberFormat="1" applyFont="1" applyFill="1" applyBorder="1" applyAlignment="1">
      <alignment horizontal="right" wrapText="1"/>
    </xf>
    <xf numFmtId="166" fontId="8" fillId="0" borderId="26" xfId="0" applyNumberFormat="1" applyFont="1" applyFill="1" applyBorder="1" applyAlignment="1">
      <alignment horizontal="right" wrapText="1"/>
    </xf>
    <xf numFmtId="165" fontId="8" fillId="0" borderId="26" xfId="1" applyNumberFormat="1" applyFont="1" applyFill="1" applyBorder="1" applyAlignment="1">
      <alignment horizontal="right" wrapText="1"/>
    </xf>
    <xf numFmtId="164" fontId="8" fillId="0" borderId="1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22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/>
  <dimension ref="A1:J27"/>
  <sheetViews>
    <sheetView tabSelected="1" view="pageBreakPreview" topLeftCell="A10" zoomScale="120" zoomScaleNormal="85" zoomScaleSheetLayoutView="120" workbookViewId="0">
      <selection activeCell="D25" sqref="D25"/>
    </sheetView>
  </sheetViews>
  <sheetFormatPr defaultRowHeight="15"/>
  <cols>
    <col min="1" max="1" width="69.42578125" style="1" customWidth="1"/>
    <col min="2" max="2" width="4.42578125" style="1" bestFit="1" customWidth="1"/>
    <col min="3" max="3" width="4.5703125" style="1" customWidth="1"/>
    <col min="4" max="4" width="13.140625" style="1" customWidth="1"/>
    <col min="5" max="5" width="10.85546875" style="1" customWidth="1"/>
    <col min="6" max="6" width="12.5703125" style="1" customWidth="1"/>
    <col min="7" max="7" width="10.5703125" style="1" customWidth="1"/>
    <col min="8" max="8" width="11.140625" style="1" customWidth="1"/>
    <col min="9" max="9" width="10.5703125" style="1" customWidth="1"/>
    <col min="10" max="10" width="12.7109375" style="1" customWidth="1"/>
    <col min="11" max="16384" width="9.140625" style="1"/>
  </cols>
  <sheetData>
    <row r="1" spans="1:10" hidden="1"/>
    <row r="2" spans="1:10" ht="57" customHeight="1">
      <c r="A2" s="46" t="s">
        <v>33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idden="1"/>
    <row r="4" spans="1:10" s="5" customFormat="1" ht="16.5" customHeight="1" thickBot="1">
      <c r="D4" s="47"/>
      <c r="E4" s="47"/>
      <c r="F4" s="47"/>
      <c r="G4" s="47"/>
    </row>
    <row r="5" spans="1:10" s="9" customFormat="1" ht="38.25">
      <c r="A5" s="2" t="s">
        <v>1</v>
      </c>
      <c r="B5" s="6"/>
      <c r="C5" s="7"/>
      <c r="D5" s="2" t="s">
        <v>34</v>
      </c>
      <c r="E5" s="8" t="s">
        <v>12</v>
      </c>
      <c r="F5" s="2" t="s">
        <v>35</v>
      </c>
      <c r="G5" s="12" t="s">
        <v>13</v>
      </c>
      <c r="H5" s="2" t="s">
        <v>9</v>
      </c>
      <c r="I5" s="4" t="s">
        <v>10</v>
      </c>
      <c r="J5" s="3" t="s">
        <v>11</v>
      </c>
    </row>
    <row r="6" spans="1:10" ht="15.75" thickBot="1">
      <c r="A6" s="13">
        <v>1</v>
      </c>
      <c r="B6" s="14">
        <v>2</v>
      </c>
      <c r="C6" s="15">
        <v>3</v>
      </c>
      <c r="D6" s="13">
        <v>4</v>
      </c>
      <c r="E6" s="15">
        <v>5</v>
      </c>
      <c r="F6" s="13">
        <v>6</v>
      </c>
      <c r="G6" s="16">
        <v>7</v>
      </c>
      <c r="H6" s="27">
        <v>8</v>
      </c>
      <c r="I6" s="28">
        <v>9</v>
      </c>
      <c r="J6" s="29">
        <v>10</v>
      </c>
    </row>
    <row r="7" spans="1:10" ht="26.25" thickBot="1">
      <c r="A7" s="17" t="s">
        <v>14</v>
      </c>
      <c r="B7" s="18" t="s">
        <v>2</v>
      </c>
      <c r="C7" s="19" t="s">
        <v>3</v>
      </c>
      <c r="D7" s="20">
        <v>412596.7</v>
      </c>
      <c r="E7" s="25">
        <v>105186.9</v>
      </c>
      <c r="F7" s="20">
        <v>440766.6</v>
      </c>
      <c r="G7" s="25">
        <v>109576.7</v>
      </c>
      <c r="H7" s="24">
        <f>F7-D7</f>
        <v>28169.899999999965</v>
      </c>
      <c r="I7" s="24">
        <f>G7-E7</f>
        <v>4389.8000000000029</v>
      </c>
      <c r="J7" s="30">
        <f>IFERROR(G7/E7,"")</f>
        <v>1.0417333337136088</v>
      </c>
    </row>
    <row r="8" spans="1:10" ht="26.25" thickBot="1">
      <c r="A8" s="21" t="s">
        <v>15</v>
      </c>
      <c r="B8" s="31" t="s">
        <v>4</v>
      </c>
      <c r="C8" s="19" t="s">
        <v>3</v>
      </c>
      <c r="D8" s="23">
        <v>1107</v>
      </c>
      <c r="E8" s="26">
        <v>123</v>
      </c>
      <c r="F8" s="23">
        <v>907.9</v>
      </c>
      <c r="G8" s="26">
        <v>175.1</v>
      </c>
      <c r="H8" s="24">
        <f t="shared" ref="H8:H26" si="0">F8-D8</f>
        <v>-199.10000000000002</v>
      </c>
      <c r="I8" s="24">
        <f>G8-E8</f>
        <v>52.099999999999994</v>
      </c>
      <c r="J8" s="30">
        <f t="shared" ref="J8:J25" si="1">IFERROR(G8/E8,"")</f>
        <v>1.4235772357723577</v>
      </c>
    </row>
    <row r="9" spans="1:10" ht="26.25" thickBot="1">
      <c r="A9" s="21" t="s">
        <v>16</v>
      </c>
      <c r="B9" s="31" t="s">
        <v>5</v>
      </c>
      <c r="C9" s="19" t="s">
        <v>3</v>
      </c>
      <c r="D9" s="23">
        <v>8152</v>
      </c>
      <c r="E9" s="26">
        <v>2574.3000000000002</v>
      </c>
      <c r="F9" s="23">
        <v>14200</v>
      </c>
      <c r="G9" s="26">
        <v>2872.4</v>
      </c>
      <c r="H9" s="24">
        <f t="shared" si="0"/>
        <v>6048</v>
      </c>
      <c r="I9" s="24">
        <f t="shared" ref="I9:I26" si="2">G9-E9</f>
        <v>298.09999999999991</v>
      </c>
      <c r="J9" s="30">
        <f t="shared" si="1"/>
        <v>1.1157984694868508</v>
      </c>
    </row>
    <row r="10" spans="1:10" ht="15.75" thickBot="1">
      <c r="A10" s="21" t="s">
        <v>17</v>
      </c>
      <c r="B10" s="31" t="s">
        <v>6</v>
      </c>
      <c r="C10" s="19" t="s">
        <v>3</v>
      </c>
      <c r="D10" s="23">
        <v>60427.9</v>
      </c>
      <c r="E10" s="26">
        <v>14267.2</v>
      </c>
      <c r="F10" s="23">
        <v>68404.399999999994</v>
      </c>
      <c r="G10" s="26">
        <v>16521.400000000001</v>
      </c>
      <c r="H10" s="24">
        <f t="shared" si="0"/>
        <v>7976.4999999999927</v>
      </c>
      <c r="I10" s="24">
        <f t="shared" si="2"/>
        <v>2254.2000000000007</v>
      </c>
      <c r="J10" s="30">
        <f t="shared" si="1"/>
        <v>1.1579987664012561</v>
      </c>
    </row>
    <row r="11" spans="1:10" ht="26.25" thickBot="1">
      <c r="A11" s="21" t="s">
        <v>18</v>
      </c>
      <c r="B11" s="31" t="s">
        <v>7</v>
      </c>
      <c r="C11" s="19" t="s">
        <v>3</v>
      </c>
      <c r="D11" s="23">
        <v>40</v>
      </c>
      <c r="E11" s="26">
        <v>0</v>
      </c>
      <c r="F11" s="23">
        <v>300</v>
      </c>
      <c r="G11" s="26">
        <v>0</v>
      </c>
      <c r="H11" s="24">
        <f t="shared" si="0"/>
        <v>260</v>
      </c>
      <c r="I11" s="24">
        <f t="shared" si="2"/>
        <v>0</v>
      </c>
      <c r="J11" s="30" t="str">
        <f t="shared" si="1"/>
        <v/>
      </c>
    </row>
    <row r="12" spans="1:10" ht="26.25" thickBot="1">
      <c r="A12" s="21" t="s">
        <v>19</v>
      </c>
      <c r="B12" s="31" t="s">
        <v>8</v>
      </c>
      <c r="C12" s="19" t="s">
        <v>3</v>
      </c>
      <c r="D12" s="23">
        <v>915</v>
      </c>
      <c r="E12" s="26">
        <v>232.6</v>
      </c>
      <c r="F12" s="23">
        <v>806.5</v>
      </c>
      <c r="G12" s="26">
        <v>84.6</v>
      </c>
      <c r="H12" s="24">
        <f t="shared" si="0"/>
        <v>-108.5</v>
      </c>
      <c r="I12" s="24">
        <f t="shared" si="2"/>
        <v>-148</v>
      </c>
      <c r="J12" s="30">
        <f t="shared" si="1"/>
        <v>0.36371453138435078</v>
      </c>
    </row>
    <row r="13" spans="1:10" ht="51.75" thickBot="1">
      <c r="A13" s="21" t="s">
        <v>20</v>
      </c>
      <c r="B13" s="18">
        <v>10</v>
      </c>
      <c r="C13" s="19" t="s">
        <v>3</v>
      </c>
      <c r="D13" s="23">
        <v>3524.8</v>
      </c>
      <c r="E13" s="26">
        <v>551.79999999999995</v>
      </c>
      <c r="F13" s="23">
        <v>3555.4</v>
      </c>
      <c r="G13" s="26">
        <v>604.79999999999995</v>
      </c>
      <c r="H13" s="24">
        <f t="shared" si="0"/>
        <v>30.599999999999909</v>
      </c>
      <c r="I13" s="24">
        <f t="shared" si="2"/>
        <v>53</v>
      </c>
      <c r="J13" s="30">
        <f t="shared" si="1"/>
        <v>1.0960492932221819</v>
      </c>
    </row>
    <row r="14" spans="1:10" ht="39" thickBot="1">
      <c r="A14" s="21" t="s">
        <v>21</v>
      </c>
      <c r="B14" s="18">
        <v>11</v>
      </c>
      <c r="C14" s="19" t="s">
        <v>3</v>
      </c>
      <c r="D14" s="23">
        <v>5368.6</v>
      </c>
      <c r="E14" s="26">
        <v>1001.2</v>
      </c>
      <c r="F14" s="23">
        <v>6234.8</v>
      </c>
      <c r="G14" s="26">
        <v>1514.1</v>
      </c>
      <c r="H14" s="24">
        <f t="shared" si="0"/>
        <v>866.19999999999982</v>
      </c>
      <c r="I14" s="24">
        <f t="shared" si="2"/>
        <v>512.89999999999986</v>
      </c>
      <c r="J14" s="30">
        <f t="shared" si="1"/>
        <v>1.5122852576907708</v>
      </c>
    </row>
    <row r="15" spans="1:10" ht="26.25" thickBot="1">
      <c r="A15" s="21" t="s">
        <v>22</v>
      </c>
      <c r="B15" s="18">
        <v>12</v>
      </c>
      <c r="C15" s="19" t="s">
        <v>3</v>
      </c>
      <c r="D15" s="23">
        <v>5999.6</v>
      </c>
      <c r="E15" s="26">
        <v>5503.2</v>
      </c>
      <c r="F15" s="23">
        <v>7422.2</v>
      </c>
      <c r="G15" s="26">
        <v>7079.6</v>
      </c>
      <c r="H15" s="24">
        <f t="shared" si="0"/>
        <v>1422.5999999999995</v>
      </c>
      <c r="I15" s="24">
        <f t="shared" si="2"/>
        <v>1576.4000000000005</v>
      </c>
      <c r="J15" s="30">
        <f t="shared" si="1"/>
        <v>1.2864515191161507</v>
      </c>
    </row>
    <row r="16" spans="1:10" ht="26.25" thickBot="1">
      <c r="A16" s="21" t="s">
        <v>23</v>
      </c>
      <c r="B16" s="18">
        <v>14</v>
      </c>
      <c r="C16" s="22" t="s">
        <v>3</v>
      </c>
      <c r="D16" s="23">
        <v>25</v>
      </c>
      <c r="E16" s="26">
        <v>0</v>
      </c>
      <c r="F16" s="23">
        <v>25</v>
      </c>
      <c r="G16" s="26">
        <v>0</v>
      </c>
      <c r="H16" s="24">
        <f t="shared" si="0"/>
        <v>0</v>
      </c>
      <c r="I16" s="24">
        <f t="shared" si="2"/>
        <v>0</v>
      </c>
      <c r="J16" s="30" t="str">
        <f t="shared" si="1"/>
        <v/>
      </c>
    </row>
    <row r="17" spans="1:10" ht="26.25" thickBot="1">
      <c r="A17" s="21" t="s">
        <v>24</v>
      </c>
      <c r="B17" s="18">
        <v>15</v>
      </c>
      <c r="C17" s="19" t="s">
        <v>3</v>
      </c>
      <c r="D17" s="23">
        <v>100</v>
      </c>
      <c r="E17" s="26">
        <v>0</v>
      </c>
      <c r="F17" s="23">
        <v>100</v>
      </c>
      <c r="G17" s="26">
        <v>19.3</v>
      </c>
      <c r="H17" s="24">
        <f t="shared" si="0"/>
        <v>0</v>
      </c>
      <c r="I17" s="24">
        <f t="shared" si="2"/>
        <v>19.3</v>
      </c>
      <c r="J17" s="30" t="str">
        <f t="shared" si="1"/>
        <v/>
      </c>
    </row>
    <row r="18" spans="1:10" ht="26.25" thickBot="1">
      <c r="A18" s="21" t="s">
        <v>25</v>
      </c>
      <c r="B18" s="18">
        <v>16</v>
      </c>
      <c r="C18" s="22" t="s">
        <v>3</v>
      </c>
      <c r="D18" s="23">
        <v>40</v>
      </c>
      <c r="E18" s="26">
        <v>0</v>
      </c>
      <c r="F18" s="23">
        <v>40</v>
      </c>
      <c r="G18" s="26">
        <v>0</v>
      </c>
      <c r="H18" s="24">
        <f t="shared" si="0"/>
        <v>0</v>
      </c>
      <c r="I18" s="24">
        <f t="shared" si="2"/>
        <v>0</v>
      </c>
      <c r="J18" s="30" t="str">
        <f t="shared" si="1"/>
        <v/>
      </c>
    </row>
    <row r="19" spans="1:10" ht="26.25" thickBot="1">
      <c r="A19" s="21" t="s">
        <v>26</v>
      </c>
      <c r="B19" s="18">
        <v>19</v>
      </c>
      <c r="C19" s="22" t="s">
        <v>3</v>
      </c>
      <c r="D19" s="23">
        <v>33908.300000000003</v>
      </c>
      <c r="E19" s="26">
        <v>7937.4</v>
      </c>
      <c r="F19" s="23">
        <v>33222</v>
      </c>
      <c r="G19" s="26">
        <v>7205.9</v>
      </c>
      <c r="H19" s="24">
        <f t="shared" si="0"/>
        <v>-686.30000000000291</v>
      </c>
      <c r="I19" s="24">
        <f t="shared" si="2"/>
        <v>-731.5</v>
      </c>
      <c r="J19" s="30">
        <f t="shared" si="1"/>
        <v>0.90784135863128979</v>
      </c>
    </row>
    <row r="20" spans="1:10" ht="24.75" customHeight="1" thickBot="1">
      <c r="A20" s="21" t="s">
        <v>27</v>
      </c>
      <c r="B20" s="18">
        <v>20</v>
      </c>
      <c r="C20" s="19" t="s">
        <v>3</v>
      </c>
      <c r="D20" s="23">
        <v>105895.8</v>
      </c>
      <c r="E20" s="26">
        <v>20668.3</v>
      </c>
      <c r="F20" s="23">
        <v>109982.1</v>
      </c>
      <c r="G20" s="26">
        <v>24871.4</v>
      </c>
      <c r="H20" s="24">
        <f t="shared" si="0"/>
        <v>4086.3000000000029</v>
      </c>
      <c r="I20" s="24">
        <f t="shared" si="2"/>
        <v>4203.1000000000022</v>
      </c>
      <c r="J20" s="30">
        <f t="shared" si="1"/>
        <v>1.2033597344725981</v>
      </c>
    </row>
    <row r="21" spans="1:10" ht="39" thickBot="1">
      <c r="A21" s="21" t="s">
        <v>28</v>
      </c>
      <c r="B21" s="18">
        <v>21</v>
      </c>
      <c r="C21" s="32" t="s">
        <v>3</v>
      </c>
      <c r="D21" s="23">
        <v>215</v>
      </c>
      <c r="E21" s="26">
        <v>0</v>
      </c>
      <c r="F21" s="23">
        <v>240</v>
      </c>
      <c r="G21" s="26">
        <v>0</v>
      </c>
      <c r="H21" s="24">
        <f t="shared" si="0"/>
        <v>25</v>
      </c>
      <c r="I21" s="24">
        <f t="shared" si="2"/>
        <v>0</v>
      </c>
      <c r="J21" s="30" t="str">
        <f t="shared" si="1"/>
        <v/>
      </c>
    </row>
    <row r="22" spans="1:10" ht="26.25" thickBot="1">
      <c r="A22" s="21" t="s">
        <v>29</v>
      </c>
      <c r="B22" s="18">
        <v>23</v>
      </c>
      <c r="C22" s="32" t="s">
        <v>3</v>
      </c>
      <c r="D22" s="23">
        <v>30</v>
      </c>
      <c r="E22" s="26">
        <v>0</v>
      </c>
      <c r="F22" s="23">
        <v>30</v>
      </c>
      <c r="G22" s="26">
        <v>0</v>
      </c>
      <c r="H22" s="24">
        <f t="shared" si="0"/>
        <v>0</v>
      </c>
      <c r="I22" s="24">
        <f t="shared" si="2"/>
        <v>0</v>
      </c>
      <c r="J22" s="30" t="str">
        <f t="shared" si="1"/>
        <v/>
      </c>
    </row>
    <row r="23" spans="1:10" ht="39" thickBot="1">
      <c r="A23" s="21" t="s">
        <v>30</v>
      </c>
      <c r="B23" s="18">
        <v>25</v>
      </c>
      <c r="C23" s="32" t="s">
        <v>3</v>
      </c>
      <c r="D23" s="23">
        <v>13213.5</v>
      </c>
      <c r="E23" s="26">
        <v>94.4</v>
      </c>
      <c r="F23" s="23">
        <v>4653.8999999999996</v>
      </c>
      <c r="G23" s="26">
        <v>1919.8</v>
      </c>
      <c r="H23" s="24">
        <f t="shared" si="0"/>
        <v>-8559.6</v>
      </c>
      <c r="I23" s="24">
        <f t="shared" si="2"/>
        <v>1825.3999999999999</v>
      </c>
      <c r="J23" s="30">
        <f t="shared" si="1"/>
        <v>20.336864406779661</v>
      </c>
    </row>
    <row r="24" spans="1:10" ht="25.5">
      <c r="A24" s="34" t="s">
        <v>31</v>
      </c>
      <c r="B24" s="35">
        <v>26</v>
      </c>
      <c r="C24" s="36" t="s">
        <v>3</v>
      </c>
      <c r="D24" s="33">
        <v>3098.8</v>
      </c>
      <c r="E24" s="37">
        <v>704.1</v>
      </c>
      <c r="F24" s="33">
        <v>5750.5</v>
      </c>
      <c r="G24" s="37">
        <v>698.4</v>
      </c>
      <c r="H24" s="38">
        <f t="shared" si="0"/>
        <v>2651.7</v>
      </c>
      <c r="I24" s="38">
        <f t="shared" si="2"/>
        <v>-5.7000000000000455</v>
      </c>
      <c r="J24" s="39">
        <f t="shared" si="1"/>
        <v>0.99190455901150398</v>
      </c>
    </row>
    <row r="25" spans="1:10" ht="25.5">
      <c r="A25" s="43" t="s">
        <v>32</v>
      </c>
      <c r="B25" s="44">
        <v>27</v>
      </c>
      <c r="C25" s="45" t="s">
        <v>3</v>
      </c>
      <c r="D25" s="24">
        <v>10</v>
      </c>
      <c r="E25" s="24">
        <v>0</v>
      </c>
      <c r="F25" s="24">
        <v>6</v>
      </c>
      <c r="G25" s="24">
        <v>0</v>
      </c>
      <c r="H25" s="24">
        <f t="shared" si="0"/>
        <v>-4</v>
      </c>
      <c r="I25" s="24">
        <f t="shared" si="2"/>
        <v>0</v>
      </c>
      <c r="J25" s="30" t="str">
        <f t="shared" si="1"/>
        <v/>
      </c>
    </row>
    <row r="26" spans="1:10" s="10" customFormat="1" ht="16.5" thickBot="1">
      <c r="A26" s="48" t="s">
        <v>0</v>
      </c>
      <c r="B26" s="49"/>
      <c r="C26" s="50"/>
      <c r="D26" s="40">
        <f>SUM(D7:D25)</f>
        <v>654668.00000000012</v>
      </c>
      <c r="E26" s="40">
        <f>SUM(E7:E24)</f>
        <v>158844.4</v>
      </c>
      <c r="F26" s="40">
        <f>SUM(F7:F25)</f>
        <v>696647.3</v>
      </c>
      <c r="G26" s="40">
        <f>SUM(G7:G24)</f>
        <v>173143.49999999997</v>
      </c>
      <c r="H26" s="41">
        <f t="shared" si="0"/>
        <v>41979.29999999993</v>
      </c>
      <c r="I26" s="41">
        <f t="shared" si="2"/>
        <v>14299.099999999977</v>
      </c>
      <c r="J26" s="42">
        <f t="shared" ref="J26" si="3">IFERROR(G26/E26,"")</f>
        <v>1.0900195411358535</v>
      </c>
    </row>
    <row r="27" spans="1:10">
      <c r="D27" s="11"/>
      <c r="E27" s="11"/>
      <c r="F27" s="11"/>
      <c r="G27" s="11"/>
      <c r="H27" s="11"/>
      <c r="I27" s="11"/>
    </row>
  </sheetData>
  <mergeCells count="4">
    <mergeCell ref="A2:J2"/>
    <mergeCell ref="D4:E4"/>
    <mergeCell ref="F4:G4"/>
    <mergeCell ref="A26:C26"/>
  </mergeCells>
  <pageMargins left="0.57999999999999996" right="0" top="0.19685039370078741" bottom="0.19685039370078741" header="0" footer="0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Расходы МО</vt:lpstr>
      <vt:lpstr>'Расходы МО'!Заголовки_для_печати</vt:lpstr>
      <vt:lpstr>'Расходы МО'!Область_печати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budjet5</dc:creator>
  <cp:lastModifiedBy>Бюджетник-Оля</cp:lastModifiedBy>
  <cp:lastPrinted>2020-07-24T09:13:00Z</cp:lastPrinted>
  <dcterms:created xsi:type="dcterms:W3CDTF">2016-08-12T04:26:47Z</dcterms:created>
  <dcterms:modified xsi:type="dcterms:W3CDTF">2022-04-12T10:01:33Z</dcterms:modified>
</cp:coreProperties>
</file>